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研發處網頁1080316\專利及學術統計\研究計畫\財團法人聯合工商教育基金會計畫\"/>
    </mc:Choice>
  </mc:AlternateContent>
  <bookViews>
    <workbookView xWindow="0" yWindow="60" windowWidth="17115" windowHeight="9345"/>
  </bookViews>
  <sheets>
    <sheet name="Sheet1" sheetId="1" r:id="rId1"/>
    <sheet name="Sheet2" sheetId="2" r:id="rId2"/>
    <sheet name="Sheet3" sheetId="3" r:id="rId3"/>
  </sheets>
  <definedNames>
    <definedName name="_xlnm.Print_Area" localSheetId="0">Sheet1!$A$1:$I$25</definedName>
  </definedNames>
  <calcPr calcId="152511"/>
</workbook>
</file>

<file path=xl/calcChain.xml><?xml version="1.0" encoding="utf-8"?>
<calcChain xmlns="http://schemas.openxmlformats.org/spreadsheetml/2006/main">
  <c r="G24" i="1" l="1"/>
  <c r="G22" i="1"/>
  <c r="G20" i="1"/>
  <c r="G16" i="1"/>
  <c r="G10" i="1"/>
  <c r="G25" i="1"/>
</calcChain>
</file>

<file path=xl/comments1.xml><?xml version="1.0" encoding="utf-8"?>
<comments xmlns="http://schemas.openxmlformats.org/spreadsheetml/2006/main">
  <authors>
    <author>OWUSER</author>
  </authors>
  <commentList>
    <comment ref="G21" authorId="0" shapeId="0">
      <text>
        <r>
          <rPr>
            <b/>
            <sz val="9"/>
            <color indexed="81"/>
            <rFont val="Tahoma"/>
            <family val="2"/>
          </rPr>
          <t xml:space="preserve">OWUSER:
</t>
        </r>
        <r>
          <rPr>
            <b/>
            <sz val="9"/>
            <color indexed="81"/>
            <rFont val="細明體"/>
            <family val="3"/>
            <charset val="136"/>
          </rPr>
          <t>因應董事會決議核定專案250萬元，本處僅由</t>
        </r>
        <r>
          <rPr>
            <b/>
            <sz val="9"/>
            <color indexed="10"/>
            <rFont val="細明體"/>
            <family val="3"/>
            <charset val="136"/>
          </rPr>
          <t>成果</t>
        </r>
        <r>
          <rPr>
            <b/>
            <sz val="9"/>
            <color indexed="81"/>
            <rFont val="細明體"/>
            <family val="3"/>
            <charset val="136"/>
          </rPr>
          <t>及</t>
        </r>
        <r>
          <rPr>
            <b/>
            <sz val="9"/>
            <color indexed="10"/>
            <rFont val="細明體"/>
            <family val="3"/>
            <charset val="136"/>
          </rPr>
          <t>專書</t>
        </r>
        <r>
          <rPr>
            <b/>
            <sz val="9"/>
            <color indexed="81"/>
            <rFont val="細明體"/>
            <family val="3"/>
            <charset val="136"/>
          </rPr>
          <t xml:space="preserve">處按比例減少補助（取整數)，取整數後之餘款部份由此案(非整數)扣減
</t>
        </r>
      </text>
    </comment>
  </commentList>
</comments>
</file>

<file path=xl/sharedStrings.xml><?xml version="1.0" encoding="utf-8"?>
<sst xmlns="http://schemas.openxmlformats.org/spreadsheetml/2006/main" count="128" uniqueCount="82">
  <si>
    <r>
      <rPr>
        <sz val="16"/>
        <rFont val="標楷體"/>
        <family val="4"/>
        <charset val="136"/>
      </rPr>
      <t>國立聯合大學「財團法人聯合工商教育基金會」</t>
    </r>
    <r>
      <rPr>
        <sz val="16"/>
        <rFont val="Times New Roman"/>
        <family val="1"/>
      </rPr>
      <t>101</t>
    </r>
    <r>
      <rPr>
        <sz val="16"/>
        <rFont val="標楷體"/>
        <family val="4"/>
        <charset val="136"/>
      </rPr>
      <t>年度技術研究開發核定名冊</t>
    </r>
    <phoneticPr fontId="4" type="noConversion"/>
  </si>
  <si>
    <r>
      <rPr>
        <sz val="12"/>
        <rFont val="標楷體"/>
        <family val="4"/>
        <charset val="136"/>
      </rPr>
      <t>製表日期：</t>
    </r>
    <r>
      <rPr>
        <sz val="12"/>
        <rFont val="Times New Roman"/>
        <family val="1"/>
      </rPr>
      <t>101</t>
    </r>
    <r>
      <rPr>
        <sz val="12"/>
        <rFont val="標楷體"/>
        <family val="4"/>
        <charset val="136"/>
      </rPr>
      <t>年</t>
    </r>
    <r>
      <rPr>
        <sz val="12"/>
        <rFont val="Times New Roman"/>
        <family val="1"/>
      </rPr>
      <t>2</t>
    </r>
    <r>
      <rPr>
        <sz val="12"/>
        <rFont val="標楷體"/>
        <family val="4"/>
        <charset val="136"/>
      </rPr>
      <t>月</t>
    </r>
    <r>
      <rPr>
        <sz val="12"/>
        <rFont val="Times New Roman"/>
        <family val="1"/>
      </rPr>
      <t>24</t>
    </r>
    <r>
      <rPr>
        <sz val="12"/>
        <rFont val="標楷體"/>
        <family val="4"/>
        <charset val="136"/>
      </rPr>
      <t>日</t>
    </r>
    <phoneticPr fontId="4" type="noConversion"/>
  </si>
  <si>
    <r>
      <rPr>
        <sz val="12"/>
        <rFont val="標楷體"/>
        <family val="4"/>
        <charset val="136"/>
      </rPr>
      <t>序號</t>
    </r>
    <phoneticPr fontId="4" type="noConversion"/>
  </si>
  <si>
    <r>
      <rPr>
        <sz val="12"/>
        <rFont val="標楷體"/>
        <family val="4"/>
        <charset val="136"/>
      </rPr>
      <t>學院</t>
    </r>
    <phoneticPr fontId="4" type="noConversion"/>
  </si>
  <si>
    <r>
      <rPr>
        <sz val="12"/>
        <rFont val="標楷體"/>
        <family val="4"/>
        <charset val="136"/>
      </rPr>
      <t>系所</t>
    </r>
    <phoneticPr fontId="4" type="noConversion"/>
  </si>
  <si>
    <r>
      <rPr>
        <sz val="12"/>
        <rFont val="標楷體"/>
        <family val="4"/>
        <charset val="136"/>
      </rPr>
      <t>主持人</t>
    </r>
    <phoneticPr fontId="4" type="noConversion"/>
  </si>
  <si>
    <r>
      <rPr>
        <sz val="12"/>
        <rFont val="標楷體"/>
        <family val="4"/>
        <charset val="136"/>
      </rPr>
      <t>職稱</t>
    </r>
    <phoneticPr fontId="4" type="noConversion"/>
  </si>
  <si>
    <r>
      <rPr>
        <sz val="12"/>
        <rFont val="標楷體"/>
        <family val="4"/>
        <charset val="136"/>
      </rPr>
      <t>研究主題</t>
    </r>
    <phoneticPr fontId="4" type="noConversion"/>
  </si>
  <si>
    <t>補助金額</t>
    <phoneticPr fontId="4" type="noConversion"/>
  </si>
  <si>
    <t>計畫編號</t>
    <phoneticPr fontId="4" type="noConversion"/>
  </si>
  <si>
    <t>執行起迄日期</t>
    <phoneticPr fontId="4" type="noConversion"/>
  </si>
  <si>
    <r>
      <rPr>
        <sz val="12"/>
        <rFont val="標楷體"/>
        <family val="4"/>
        <charset val="136"/>
      </rPr>
      <t>理工學院</t>
    </r>
    <phoneticPr fontId="4" type="noConversion"/>
  </si>
  <si>
    <r>
      <rPr>
        <sz val="12"/>
        <rFont val="標楷體"/>
        <family val="4"/>
        <charset val="136"/>
      </rPr>
      <t>化學工程學系</t>
    </r>
    <phoneticPr fontId="4" type="noConversion"/>
  </si>
  <si>
    <r>
      <rPr>
        <sz val="12"/>
        <rFont val="標楷體"/>
        <family val="4"/>
        <charset val="136"/>
      </rPr>
      <t>朱錦明</t>
    </r>
    <phoneticPr fontId="4" type="noConversion"/>
  </si>
  <si>
    <r>
      <rPr>
        <sz val="12"/>
        <rFont val="標楷體"/>
        <family val="4"/>
        <charset val="136"/>
      </rPr>
      <t>副教授</t>
    </r>
    <phoneticPr fontId="4" type="noConversion"/>
  </si>
  <si>
    <r>
      <rPr>
        <sz val="12"/>
        <rFont val="標楷體"/>
        <family val="4"/>
        <charset val="136"/>
      </rPr>
      <t>電沉積製作熱電材料碲化鉍奈米薄膜及特性分析</t>
    </r>
    <phoneticPr fontId="4" type="noConversion"/>
  </si>
  <si>
    <t>101-NUU-01</t>
    <phoneticPr fontId="4" type="noConversion"/>
  </si>
  <si>
    <t>101/1/1-101/12/31</t>
    <phoneticPr fontId="4" type="noConversion"/>
  </si>
  <si>
    <r>
      <rPr>
        <sz val="12"/>
        <rFont val="標楷體"/>
        <family val="4"/>
        <charset val="136"/>
      </rPr>
      <t>趙恩中</t>
    </r>
    <phoneticPr fontId="4" type="noConversion"/>
  </si>
  <si>
    <r>
      <rPr>
        <sz val="12"/>
        <rFont val="標楷體"/>
        <family val="4"/>
        <charset val="136"/>
      </rPr>
      <t>教授</t>
    </r>
    <phoneticPr fontId="4" type="noConversion"/>
  </si>
  <si>
    <r>
      <rPr>
        <sz val="12"/>
        <rFont val="標楷體"/>
        <family val="4"/>
        <charset val="136"/>
      </rPr>
      <t>幾丁聚醣支架接枝腎上腺皮質酮誘導成肌細胞分化為造骨細胞之研究</t>
    </r>
    <phoneticPr fontId="4" type="noConversion"/>
  </si>
  <si>
    <t>101-NUU-02</t>
  </si>
  <si>
    <r>
      <rPr>
        <sz val="12"/>
        <rFont val="標楷體"/>
        <family val="4"/>
        <charset val="136"/>
      </rPr>
      <t>機械工程學系</t>
    </r>
    <phoneticPr fontId="4" type="noConversion"/>
  </si>
  <si>
    <r>
      <rPr>
        <sz val="12"/>
        <rFont val="標楷體"/>
        <family val="4"/>
        <charset val="136"/>
      </rPr>
      <t>侯帝光</t>
    </r>
    <phoneticPr fontId="4" type="noConversion"/>
  </si>
  <si>
    <r>
      <rPr>
        <sz val="12"/>
        <rFont val="標楷體"/>
        <family val="4"/>
        <charset val="136"/>
      </rPr>
      <t>感測用磁驅動微小機器人之設計與製造</t>
    </r>
    <phoneticPr fontId="4" type="noConversion"/>
  </si>
  <si>
    <t>101-NUU-03</t>
    <phoneticPr fontId="4" type="noConversion"/>
  </si>
  <si>
    <r>
      <rPr>
        <sz val="12"/>
        <rFont val="標楷體"/>
        <family val="4"/>
        <charset val="136"/>
      </rPr>
      <t>白炳文</t>
    </r>
    <phoneticPr fontId="4" type="noConversion"/>
  </si>
  <si>
    <r>
      <rPr>
        <sz val="12"/>
        <rFont val="標楷體"/>
        <family val="4"/>
        <charset val="136"/>
      </rPr>
      <t>高效率內齒輪泵設計</t>
    </r>
    <phoneticPr fontId="4" type="noConversion"/>
  </si>
  <si>
    <t>101-NUU-04</t>
    <phoneticPr fontId="4" type="noConversion"/>
  </si>
  <si>
    <r>
      <rPr>
        <sz val="12"/>
        <rFont val="標楷體"/>
        <family val="4"/>
        <charset val="136"/>
      </rPr>
      <t>環境與安全衛生工程學系</t>
    </r>
    <phoneticPr fontId="4" type="noConversion"/>
  </si>
  <si>
    <r>
      <rPr>
        <sz val="12"/>
        <rFont val="標楷體"/>
        <family val="4"/>
        <charset val="136"/>
      </rPr>
      <t>游庶海</t>
    </r>
    <phoneticPr fontId="4" type="noConversion"/>
  </si>
  <si>
    <r>
      <rPr>
        <sz val="12"/>
        <rFont val="標楷體"/>
        <family val="4"/>
        <charset val="136"/>
      </rPr>
      <t>二氧化鈦固定膜光催化處理薄膜程序濃廢液之研究</t>
    </r>
    <phoneticPr fontId="4" type="noConversion"/>
  </si>
  <si>
    <t>101-NUU-05</t>
  </si>
  <si>
    <r>
      <rPr>
        <sz val="12"/>
        <rFont val="標楷體"/>
        <family val="4"/>
        <charset val="136"/>
      </rPr>
      <t>曾如玲</t>
    </r>
    <phoneticPr fontId="4" type="noConversion"/>
  </si>
  <si>
    <r>
      <rPr>
        <sz val="12"/>
        <rFont val="標楷體"/>
        <family val="4"/>
        <charset val="136"/>
      </rPr>
      <t>稻草焦炭粉末製備和應用技術開發</t>
    </r>
    <phoneticPr fontId="4" type="noConversion"/>
  </si>
  <si>
    <t>101-NUU-06</t>
  </si>
  <si>
    <r>
      <rPr>
        <sz val="12"/>
        <rFont val="標楷體"/>
        <family val="4"/>
        <charset val="136"/>
      </rPr>
      <t>小計</t>
    </r>
    <phoneticPr fontId="4" type="noConversion"/>
  </si>
  <si>
    <r>
      <rPr>
        <sz val="12"/>
        <rFont val="標楷體"/>
        <family val="4"/>
        <charset val="136"/>
      </rPr>
      <t>電機資訊學院</t>
    </r>
    <phoneticPr fontId="4" type="noConversion"/>
  </si>
  <si>
    <r>
      <rPr>
        <sz val="12"/>
        <rFont val="標楷體"/>
        <family val="4"/>
        <charset val="136"/>
      </rPr>
      <t>電子工程學系</t>
    </r>
    <phoneticPr fontId="4" type="noConversion"/>
  </si>
  <si>
    <r>
      <rPr>
        <sz val="12"/>
        <rFont val="標楷體"/>
        <family val="4"/>
        <charset val="136"/>
      </rPr>
      <t>賴俊宏</t>
    </r>
    <phoneticPr fontId="4" type="noConversion"/>
  </si>
  <si>
    <t>氧化鋅薄膜製備與電阻轉換特性探討</t>
    <phoneticPr fontId="4" type="noConversion"/>
  </si>
  <si>
    <t>101-NUU-07</t>
    <phoneticPr fontId="4" type="noConversion"/>
  </si>
  <si>
    <r>
      <rPr>
        <sz val="12"/>
        <rFont val="標楷體"/>
        <family val="4"/>
        <charset val="136"/>
      </rPr>
      <t>顏瑞成</t>
    </r>
    <phoneticPr fontId="4" type="noConversion"/>
  </si>
  <si>
    <t>低運算量色彩空間轉換法及其即時視訊應用與實現</t>
    <phoneticPr fontId="4" type="noConversion"/>
  </si>
  <si>
    <t>101-NUU-08</t>
  </si>
  <si>
    <r>
      <rPr>
        <sz val="12"/>
        <rFont val="標楷體"/>
        <family val="4"/>
        <charset val="136"/>
      </rPr>
      <t>電機工程學系</t>
    </r>
    <phoneticPr fontId="4" type="noConversion"/>
  </si>
  <si>
    <r>
      <rPr>
        <sz val="12"/>
        <rFont val="標楷體"/>
        <family val="4"/>
        <charset val="136"/>
      </rPr>
      <t>張國財</t>
    </r>
    <phoneticPr fontId="4" type="noConversion"/>
  </si>
  <si>
    <t>壓電式步行發電技術開發與應用</t>
    <phoneticPr fontId="4" type="noConversion"/>
  </si>
  <si>
    <t>101-NUU-09</t>
  </si>
  <si>
    <r>
      <rPr>
        <sz val="12"/>
        <rFont val="標楷體"/>
        <family val="4"/>
        <charset val="136"/>
      </rPr>
      <t>資訊工程學系</t>
    </r>
    <phoneticPr fontId="4" type="noConversion"/>
  </si>
  <si>
    <r>
      <rPr>
        <sz val="12"/>
        <rFont val="標楷體"/>
        <family val="4"/>
        <charset val="136"/>
      </rPr>
      <t>顧叔財</t>
    </r>
    <phoneticPr fontId="4" type="noConversion"/>
  </si>
  <si>
    <t>講師</t>
    <phoneticPr fontId="4" type="noConversion"/>
  </si>
  <si>
    <t>客語詞料中多音字岐異問題及其應用之研究</t>
    <phoneticPr fontId="4" type="noConversion"/>
  </si>
  <si>
    <t>101-NUU-10</t>
  </si>
  <si>
    <t>電機資訊學院</t>
    <phoneticPr fontId="4" type="noConversion"/>
  </si>
  <si>
    <t>資訊工程學系</t>
    <phoneticPr fontId="4" type="noConversion"/>
  </si>
  <si>
    <t>蔡彥興</t>
    <phoneticPr fontId="4" type="noConversion"/>
  </si>
  <si>
    <t>植基於壓縮取樣的浮水印技術之研究</t>
    <phoneticPr fontId="4" type="noConversion"/>
  </si>
  <si>
    <t>101-NUU-11</t>
  </si>
  <si>
    <r>
      <rPr>
        <sz val="12"/>
        <rFont val="標楷體"/>
        <family val="4"/>
        <charset val="136"/>
      </rPr>
      <t>管理學院</t>
    </r>
    <phoneticPr fontId="4" type="noConversion"/>
  </si>
  <si>
    <r>
      <rPr>
        <sz val="12"/>
        <rFont val="標楷體"/>
        <family val="4"/>
        <charset val="136"/>
      </rPr>
      <t>資訊管理學系</t>
    </r>
    <phoneticPr fontId="4" type="noConversion"/>
  </si>
  <si>
    <r>
      <rPr>
        <sz val="12"/>
        <rFont val="標楷體"/>
        <family val="4"/>
        <charset val="136"/>
      </rPr>
      <t>陳宇佐</t>
    </r>
    <phoneticPr fontId="4" type="noConversion"/>
  </si>
  <si>
    <r>
      <rPr>
        <sz val="12"/>
        <rFont val="標楷體"/>
        <family val="4"/>
        <charset val="136"/>
      </rPr>
      <t>助理教授</t>
    </r>
    <phoneticPr fontId="4" type="noConversion"/>
  </si>
  <si>
    <r>
      <rPr>
        <sz val="12"/>
        <rFont val="標楷體"/>
        <family val="4"/>
        <charset val="136"/>
      </rPr>
      <t>結合智慧運算技術與生活實驗室理論的服務科學工程方法</t>
    </r>
    <phoneticPr fontId="4" type="noConversion"/>
  </si>
  <si>
    <t>101-NUU-12</t>
    <phoneticPr fontId="4" type="noConversion"/>
  </si>
  <si>
    <r>
      <rPr>
        <sz val="12"/>
        <rFont val="標楷體"/>
        <family val="4"/>
        <charset val="136"/>
      </rPr>
      <t>張志信</t>
    </r>
    <phoneticPr fontId="4" type="noConversion"/>
  </si>
  <si>
    <r>
      <rPr>
        <sz val="12"/>
        <rFont val="標楷體"/>
        <family val="4"/>
        <charset val="136"/>
      </rPr>
      <t>網頁遊戲可玩性與玩家偏好之聯合分析</t>
    </r>
    <phoneticPr fontId="4" type="noConversion"/>
  </si>
  <si>
    <t>101-NUU-13</t>
    <phoneticPr fontId="4" type="noConversion"/>
  </si>
  <si>
    <r>
      <rPr>
        <sz val="12"/>
        <rFont val="標楷體"/>
        <family val="4"/>
        <charset val="136"/>
      </rPr>
      <t>財務金融學系</t>
    </r>
    <phoneticPr fontId="4" type="noConversion"/>
  </si>
  <si>
    <r>
      <rPr>
        <sz val="12"/>
        <rFont val="標楷體"/>
        <family val="4"/>
        <charset val="136"/>
      </rPr>
      <t>蔡輝煌</t>
    </r>
    <phoneticPr fontId="4" type="noConversion"/>
  </si>
  <si>
    <r>
      <rPr>
        <sz val="12"/>
        <rFont val="標楷體"/>
        <family val="4"/>
        <charset val="136"/>
      </rPr>
      <t>延伸</t>
    </r>
    <r>
      <rPr>
        <sz val="12"/>
        <rFont val="Times New Roman"/>
        <family val="1"/>
      </rPr>
      <t>LIBOR</t>
    </r>
    <r>
      <rPr>
        <sz val="12"/>
        <rFont val="標楷體"/>
        <family val="4"/>
        <charset val="136"/>
      </rPr>
      <t>市場模型來評價海外可轉債</t>
    </r>
    <phoneticPr fontId="4" type="noConversion"/>
  </si>
  <si>
    <t>101-NUU-14</t>
    <phoneticPr fontId="4" type="noConversion"/>
  </si>
  <si>
    <r>
      <rPr>
        <sz val="12"/>
        <rFont val="標楷體"/>
        <family val="4"/>
        <charset val="136"/>
      </rPr>
      <t>客家研究學院</t>
    </r>
    <phoneticPr fontId="4" type="noConversion"/>
  </si>
  <si>
    <r>
      <rPr>
        <sz val="12"/>
        <rFont val="標楷體"/>
        <family val="4"/>
        <charset val="136"/>
      </rPr>
      <t>資訊與社會研究所</t>
    </r>
    <phoneticPr fontId="4" type="noConversion"/>
  </si>
  <si>
    <r>
      <rPr>
        <sz val="12"/>
        <rFont val="標楷體"/>
        <family val="4"/>
        <charset val="136"/>
      </rPr>
      <t>陳君山</t>
    </r>
    <phoneticPr fontId="4" type="noConversion"/>
  </si>
  <si>
    <r>
      <rPr>
        <sz val="12"/>
        <rFont val="標楷體"/>
        <family val="4"/>
        <charset val="136"/>
      </rPr>
      <t>聯合大學八甲校區全景</t>
    </r>
    <r>
      <rPr>
        <sz val="12"/>
        <rFont val="Times New Roman"/>
        <family val="1"/>
      </rPr>
      <t>VR</t>
    </r>
    <r>
      <rPr>
        <sz val="12"/>
        <rFont val="標楷體"/>
        <family val="4"/>
        <charset val="136"/>
      </rPr>
      <t>導覽</t>
    </r>
    <r>
      <rPr>
        <sz val="12"/>
        <rFont val="Times New Roman"/>
        <family val="1"/>
      </rPr>
      <t>-</t>
    </r>
    <r>
      <rPr>
        <sz val="12"/>
        <rFont val="標楷體"/>
        <family val="4"/>
        <charset val="136"/>
      </rPr>
      <t>理工學院</t>
    </r>
    <phoneticPr fontId="4" type="noConversion"/>
  </si>
  <si>
    <t>101-NUU-15</t>
    <phoneticPr fontId="4" type="noConversion"/>
  </si>
  <si>
    <r>
      <rPr>
        <sz val="12"/>
        <rFont val="標楷體"/>
        <family val="4"/>
        <charset val="136"/>
      </rPr>
      <t>共同教育委員會</t>
    </r>
    <phoneticPr fontId="4" type="noConversion"/>
  </si>
  <si>
    <r>
      <rPr>
        <sz val="12"/>
        <rFont val="標楷體"/>
        <family val="4"/>
        <charset val="136"/>
      </rPr>
      <t>共同教學中心</t>
    </r>
    <phoneticPr fontId="4" type="noConversion"/>
  </si>
  <si>
    <r>
      <rPr>
        <sz val="12"/>
        <rFont val="標楷體"/>
        <family val="4"/>
        <charset val="136"/>
      </rPr>
      <t>何忠鋒</t>
    </r>
    <phoneticPr fontId="4" type="noConversion"/>
  </si>
  <si>
    <r>
      <rPr>
        <sz val="12"/>
        <rFont val="標楷體"/>
        <family val="4"/>
        <charset val="136"/>
      </rPr>
      <t>健走運動對大學教師身體活動量與睡眠品質及心肺適能之影響</t>
    </r>
    <phoneticPr fontId="4" type="noConversion"/>
  </si>
  <si>
    <t>101-NUU-16</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</si>
</sst>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1" formatCode="_-* #,##0_-;\-* #,##0_-;_-* &quot;-&quot;_-;_-@_-"/>
    <numFmt numFmtId="43" formatCode="_-* #,##0.00_-;\-* #,##0.00_-;_-* &quot;-&quot;??_-;_-@_-"/>
    <numFmt numFmtId="176" formatCode="_-* #,##0_-;\-* #,##0_-;_-* &quot;-&quot;??_-;_-@_-"/>
  </numFmts>
  <fonts count="10">
    <font>
      <sz val="12"/>
      <name val="新細明體"/>
      <family val="1"/>
      <charset val="136"/>
    </font>
    <font>
      <sz val="12"/>
      <name val="新細明體"/>
      <family val="1"/>
      <charset val="136"/>
    </font>
    <font>
      <sz val="16"/>
      <name val="Times New Roman"/>
      <family val="1"/>
    </font>
    <font>
      <sz val="16"/>
      <name val="標楷體"/>
      <family val="4"/>
      <charset val="136"/>
    </font>
    <font>
      <sz val="9"/>
      <name val="新細明體"/>
      <family val="1"/>
      <charset val="136"/>
    </font>
    <font>
      <sz val="12"/>
      <name val="Times New Roman"/>
      <family val="1"/>
    </font>
    <font>
      <sz val="12"/>
      <name val="標楷體"/>
      <family val="4"/>
      <charset val="136"/>
    </font>
    <font>
      <b/>
      <sz val="9"/>
      <color indexed="81"/>
      <name val="Tahoma"/>
      <family val="2"/>
    </font>
    <font>
      <b/>
      <sz val="9"/>
      <color indexed="81"/>
      <name val="細明體"/>
      <family val="3"/>
      <charset val="136"/>
    </font>
    <font>
      <b/>
      <sz val="9"/>
      <color indexed="10"/>
      <name val="細明體"/>
      <family val="3"/>
      <charset val="136"/>
    </font>
  </fonts>
  <fills count="4">
    <fill>
      <patternFill patternType="none"/>
    </fill>
    <fill>
      <patternFill patternType="gray125"/>
    </fill>
    <fill>
      <patternFill patternType="solid">
        <fgColor indexed="9"/>
        <bgColor indexed="64"/>
      </patternFill>
    </fill>
    <fill>
      <patternFill patternType="solid">
        <fgColor indexed="51"/>
        <bgColor indexed="64"/>
      </patternFill>
    </fill>
  </fills>
  <borders count="11">
    <border>
      <left/>
      <right/>
      <top/>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double">
        <color indexed="64"/>
      </left>
      <right style="thin">
        <color indexed="64"/>
      </right>
      <top style="double">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s>
  <cellStyleXfs count="3">
    <xf numFmtId="0" fontId="0" fillId="0" borderId="0">
      <alignment vertical="center"/>
    </xf>
    <xf numFmtId="43" fontId="1" fillId="0" borderId="0" applyFont="0" applyFill="0" applyBorder="0" applyAlignment="0" applyProtection="0">
      <alignment vertical="center"/>
    </xf>
    <xf numFmtId="41" fontId="1" fillId="0" borderId="0" applyFont="0" applyFill="0" applyBorder="0" applyAlignment="0" applyProtection="0">
      <alignment vertical="center"/>
    </xf>
  </cellStyleXfs>
  <cellXfs count="35">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Border="1" applyAlignment="1">
      <alignment vertical="center"/>
    </xf>
    <xf numFmtId="0" fontId="5" fillId="0" borderId="0" xfId="0" applyFont="1" applyAlignment="1">
      <alignmen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6" fillId="2" borderId="2" xfId="0" applyFont="1" applyFill="1" applyBorder="1" applyAlignment="1">
      <alignment horizontal="center" vertical="center" wrapText="1"/>
    </xf>
    <xf numFmtId="176" fontId="5" fillId="2" borderId="2" xfId="1" applyNumberFormat="1" applyFont="1" applyFill="1" applyBorder="1" applyAlignment="1">
      <alignment horizontal="center" vertical="center" wrapText="1"/>
    </xf>
    <xf numFmtId="0" fontId="5" fillId="0" borderId="2" xfId="0" applyFont="1" applyBorder="1" applyAlignment="1">
      <alignment horizontal="center" vertical="center" wrapText="1"/>
    </xf>
    <xf numFmtId="0" fontId="5" fillId="2" borderId="0" xfId="0" applyFont="1" applyFill="1" applyAlignment="1">
      <alignment vertical="center" wrapText="1"/>
    </xf>
    <xf numFmtId="41" fontId="5" fillId="3" borderId="2" xfId="0" applyNumberFormat="1" applyFont="1" applyFill="1" applyBorder="1" applyAlignment="1">
      <alignment vertical="center" wrapText="1"/>
    </xf>
    <xf numFmtId="0" fontId="5" fillId="3" borderId="2" xfId="0" applyFont="1" applyFill="1" applyBorder="1" applyAlignment="1">
      <alignment vertical="center" wrapText="1"/>
    </xf>
    <xf numFmtId="0" fontId="6" fillId="2" borderId="2" xfId="0" applyFont="1" applyFill="1" applyBorder="1" applyAlignment="1">
      <alignment horizontal="left" vertical="center" wrapText="1"/>
    </xf>
    <xf numFmtId="0" fontId="6" fillId="2" borderId="0" xfId="0" applyFont="1" applyFill="1" applyAlignment="1">
      <alignment vertical="center" wrapText="1"/>
    </xf>
    <xf numFmtId="0" fontId="5" fillId="0" borderId="3" xfId="0" applyFont="1" applyBorder="1">
      <alignment vertical="center"/>
    </xf>
    <xf numFmtId="0" fontId="5" fillId="0" borderId="4" xfId="0" applyFont="1" applyBorder="1" applyAlignment="1">
      <alignment horizontal="center" vertical="center"/>
    </xf>
    <xf numFmtId="0" fontId="5" fillId="0" borderId="4" xfId="0" applyFont="1" applyBorder="1" applyAlignment="1">
      <alignment horizontal="left" vertical="center"/>
    </xf>
    <xf numFmtId="41" fontId="5" fillId="0" borderId="4" xfId="2" applyFont="1" applyBorder="1">
      <alignment vertical="center"/>
    </xf>
    <xf numFmtId="0" fontId="5" fillId="0" borderId="4" xfId="0" applyFont="1" applyBorder="1">
      <alignment vertical="center"/>
    </xf>
    <xf numFmtId="41" fontId="6" fillId="3" borderId="5" xfId="2"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5" xfId="0" applyFont="1" applyFill="1" applyBorder="1" applyAlignment="1">
      <alignment vertical="center" wrapText="1"/>
    </xf>
    <xf numFmtId="41" fontId="6" fillId="3" borderId="5" xfId="2" applyFont="1" applyFill="1" applyBorder="1" applyAlignment="1">
      <alignment vertical="center" wrapText="1"/>
    </xf>
    <xf numFmtId="41" fontId="6" fillId="3" borderId="8" xfId="2" applyFont="1" applyFill="1" applyBorder="1" applyAlignment="1">
      <alignment horizontal="center" vertical="center" wrapText="1"/>
    </xf>
    <xf numFmtId="0" fontId="5" fillId="0" borderId="9" xfId="0" applyFont="1" applyBorder="1" applyAlignment="1">
      <alignment horizontal="center" vertical="center" wrapText="1"/>
    </xf>
    <xf numFmtId="0" fontId="5" fillId="3" borderId="9" xfId="0" applyFont="1" applyFill="1" applyBorder="1" applyAlignment="1">
      <alignment vertical="center" wrapText="1"/>
    </xf>
    <xf numFmtId="0" fontId="5" fillId="0" borderId="10" xfId="0" applyFont="1" applyBorder="1">
      <alignment vertical="center"/>
    </xf>
    <xf numFmtId="0" fontId="5" fillId="0" borderId="0" xfId="0" applyFont="1" applyAlignment="1">
      <alignment horizontal="right" vertical="center"/>
    </xf>
    <xf numFmtId="0" fontId="5" fillId="3" borderId="1"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2" fillId="0" borderId="0" xfId="0" applyFont="1" applyBorder="1" applyAlignment="1">
      <alignment horizontal="center" vertical="center" wrapText="1"/>
    </xf>
  </cellXfs>
  <cellStyles count="3">
    <cellStyle name="一般" xfId="0" builtinId="0"/>
    <cellStyle name="千分位" xfId="1" builtinId="3"/>
    <cellStyle name="千分位[0]" xfId="2" builtin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26"/>
  <sheetViews>
    <sheetView tabSelected="1" view="pageBreakPreview" topLeftCell="A8" zoomScaleNormal="100" workbookViewId="0">
      <selection activeCell="F15" sqref="F15"/>
    </sheetView>
  </sheetViews>
  <sheetFormatPr defaultRowHeight="15.75"/>
  <cols>
    <col min="1" max="1" width="5.5" style="1" customWidth="1"/>
    <col min="2" max="2" width="14.375" style="2" customWidth="1"/>
    <col min="3" max="3" width="17.625" style="3" customWidth="1"/>
    <col min="4" max="4" width="7.5" style="2" bestFit="1" customWidth="1"/>
    <col min="5" max="5" width="10.25" style="2" customWidth="1"/>
    <col min="6" max="6" width="48.25" style="1" customWidth="1"/>
    <col min="7" max="7" width="11.875" style="1" customWidth="1"/>
    <col min="8" max="8" width="13.625" style="1" customWidth="1"/>
    <col min="9" max="9" width="16.625" style="1" customWidth="1"/>
    <col min="10" max="16384" width="9" style="1"/>
  </cols>
  <sheetData>
    <row r="1" spans="1:9" ht="21" customHeight="1">
      <c r="A1" s="34" t="s">
        <v>0</v>
      </c>
      <c r="B1" s="34"/>
      <c r="C1" s="34"/>
      <c r="D1" s="34"/>
      <c r="E1" s="34"/>
      <c r="F1" s="34"/>
      <c r="G1" s="34"/>
      <c r="H1" s="34"/>
      <c r="I1" s="34"/>
    </row>
    <row r="2" spans="1:9" ht="17.25" thickBot="1">
      <c r="F2" s="4"/>
      <c r="H2" s="3"/>
      <c r="I2" s="31" t="s">
        <v>1</v>
      </c>
    </row>
    <row r="3" spans="1:9" s="5" customFormat="1" ht="17.25" thickTop="1">
      <c r="A3" s="24" t="s">
        <v>2</v>
      </c>
      <c r="B3" s="25" t="s">
        <v>3</v>
      </c>
      <c r="C3" s="25" t="s">
        <v>4</v>
      </c>
      <c r="D3" s="23" t="s">
        <v>5</v>
      </c>
      <c r="E3" s="23" t="s">
        <v>6</v>
      </c>
      <c r="F3" s="23" t="s">
        <v>7</v>
      </c>
      <c r="G3" s="26" t="s">
        <v>8</v>
      </c>
      <c r="H3" s="22" t="s">
        <v>9</v>
      </c>
      <c r="I3" s="27" t="s">
        <v>10</v>
      </c>
    </row>
    <row r="4" spans="1:9" s="12" customFormat="1" ht="16.5" customHeight="1">
      <c r="A4" s="6">
        <v>1</v>
      </c>
      <c r="B4" s="7" t="s">
        <v>11</v>
      </c>
      <c r="C4" s="7" t="s">
        <v>12</v>
      </c>
      <c r="D4" s="7" t="s">
        <v>13</v>
      </c>
      <c r="E4" s="7" t="s">
        <v>14</v>
      </c>
      <c r="F4" s="8" t="s">
        <v>15</v>
      </c>
      <c r="G4" s="10">
        <v>90000</v>
      </c>
      <c r="H4" s="11" t="s">
        <v>16</v>
      </c>
      <c r="I4" s="28" t="s">
        <v>17</v>
      </c>
    </row>
    <row r="5" spans="1:9" s="12" customFormat="1" ht="33">
      <c r="A5" s="6">
        <v>2</v>
      </c>
      <c r="B5" s="7" t="s">
        <v>11</v>
      </c>
      <c r="C5" s="7" t="s">
        <v>12</v>
      </c>
      <c r="D5" s="7" t="s">
        <v>18</v>
      </c>
      <c r="E5" s="7" t="s">
        <v>19</v>
      </c>
      <c r="F5" s="8" t="s">
        <v>20</v>
      </c>
      <c r="G5" s="10">
        <v>90000</v>
      </c>
      <c r="H5" s="11" t="s">
        <v>21</v>
      </c>
      <c r="I5" s="28" t="s">
        <v>17</v>
      </c>
    </row>
    <row r="6" spans="1:9" s="12" customFormat="1" ht="16.5">
      <c r="A6" s="6">
        <v>3</v>
      </c>
      <c r="B6" s="7" t="s">
        <v>11</v>
      </c>
      <c r="C6" s="7" t="s">
        <v>22</v>
      </c>
      <c r="D6" s="7" t="s">
        <v>23</v>
      </c>
      <c r="E6" s="7" t="s">
        <v>14</v>
      </c>
      <c r="F6" s="8" t="s">
        <v>24</v>
      </c>
      <c r="G6" s="10">
        <v>110000</v>
      </c>
      <c r="H6" s="11" t="s">
        <v>25</v>
      </c>
      <c r="I6" s="28" t="s">
        <v>17</v>
      </c>
    </row>
    <row r="7" spans="1:9" s="12" customFormat="1" ht="16.5">
      <c r="A7" s="6">
        <v>4</v>
      </c>
      <c r="B7" s="7" t="s">
        <v>11</v>
      </c>
      <c r="C7" s="7" t="s">
        <v>22</v>
      </c>
      <c r="D7" s="7" t="s">
        <v>26</v>
      </c>
      <c r="E7" s="7" t="s">
        <v>19</v>
      </c>
      <c r="F7" s="8" t="s">
        <v>27</v>
      </c>
      <c r="G7" s="10">
        <v>80000</v>
      </c>
      <c r="H7" s="11" t="s">
        <v>28</v>
      </c>
      <c r="I7" s="28" t="s">
        <v>17</v>
      </c>
    </row>
    <row r="8" spans="1:9" s="12" customFormat="1" ht="33">
      <c r="A8" s="6">
        <v>5</v>
      </c>
      <c r="B8" s="7" t="s">
        <v>11</v>
      </c>
      <c r="C8" s="7" t="s">
        <v>29</v>
      </c>
      <c r="D8" s="7" t="s">
        <v>30</v>
      </c>
      <c r="E8" s="7" t="s">
        <v>14</v>
      </c>
      <c r="F8" s="8" t="s">
        <v>31</v>
      </c>
      <c r="G8" s="10">
        <v>110000</v>
      </c>
      <c r="H8" s="11" t="s">
        <v>32</v>
      </c>
      <c r="I8" s="28" t="s">
        <v>17</v>
      </c>
    </row>
    <row r="9" spans="1:9" s="12" customFormat="1" ht="33">
      <c r="A9" s="6">
        <v>6</v>
      </c>
      <c r="B9" s="7" t="s">
        <v>11</v>
      </c>
      <c r="C9" s="7" t="s">
        <v>29</v>
      </c>
      <c r="D9" s="7" t="s">
        <v>33</v>
      </c>
      <c r="E9" s="7" t="s">
        <v>19</v>
      </c>
      <c r="F9" s="8" t="s">
        <v>34</v>
      </c>
      <c r="G9" s="10">
        <v>80000</v>
      </c>
      <c r="H9" s="11" t="s">
        <v>35</v>
      </c>
      <c r="I9" s="28" t="s">
        <v>17</v>
      </c>
    </row>
    <row r="10" spans="1:9" s="12" customFormat="1" ht="15.75" customHeight="1">
      <c r="A10" s="32" t="s">
        <v>36</v>
      </c>
      <c r="B10" s="33"/>
      <c r="C10" s="33"/>
      <c r="D10" s="33"/>
      <c r="E10" s="33"/>
      <c r="F10" s="33"/>
      <c r="G10" s="13">
        <f>SUM(G4:G9)</f>
        <v>560000</v>
      </c>
      <c r="H10" s="14"/>
      <c r="I10" s="29"/>
    </row>
    <row r="11" spans="1:9" s="12" customFormat="1" ht="33" customHeight="1">
      <c r="A11" s="6">
        <v>7</v>
      </c>
      <c r="B11" s="7" t="s">
        <v>37</v>
      </c>
      <c r="C11" s="7" t="s">
        <v>38</v>
      </c>
      <c r="D11" s="7" t="s">
        <v>39</v>
      </c>
      <c r="E11" s="7" t="s">
        <v>14</v>
      </c>
      <c r="F11" s="15" t="s">
        <v>40</v>
      </c>
      <c r="G11" s="10">
        <v>86000</v>
      </c>
      <c r="H11" s="11" t="s">
        <v>41</v>
      </c>
      <c r="I11" s="28" t="s">
        <v>17</v>
      </c>
    </row>
    <row r="12" spans="1:9" s="12" customFormat="1" ht="33" customHeight="1">
      <c r="A12" s="6">
        <v>8</v>
      </c>
      <c r="B12" s="7" t="s">
        <v>37</v>
      </c>
      <c r="C12" s="7" t="s">
        <v>38</v>
      </c>
      <c r="D12" s="7" t="s">
        <v>42</v>
      </c>
      <c r="E12" s="7" t="s">
        <v>19</v>
      </c>
      <c r="F12" s="15" t="s">
        <v>43</v>
      </c>
      <c r="G12" s="10">
        <v>111000</v>
      </c>
      <c r="H12" s="11" t="s">
        <v>44</v>
      </c>
      <c r="I12" s="28" t="s">
        <v>17</v>
      </c>
    </row>
    <row r="13" spans="1:9" s="12" customFormat="1" ht="33" customHeight="1">
      <c r="A13" s="6">
        <v>9</v>
      </c>
      <c r="B13" s="7" t="s">
        <v>37</v>
      </c>
      <c r="C13" s="7" t="s">
        <v>45</v>
      </c>
      <c r="D13" s="7" t="s">
        <v>46</v>
      </c>
      <c r="E13" s="7" t="s">
        <v>19</v>
      </c>
      <c r="F13" s="15" t="s">
        <v>47</v>
      </c>
      <c r="G13" s="10">
        <v>94000</v>
      </c>
      <c r="H13" s="11" t="s">
        <v>48</v>
      </c>
      <c r="I13" s="28" t="s">
        <v>17</v>
      </c>
    </row>
    <row r="14" spans="1:9" s="12" customFormat="1" ht="16.5">
      <c r="A14" s="6">
        <v>10</v>
      </c>
      <c r="B14" s="7" t="s">
        <v>37</v>
      </c>
      <c r="C14" s="7" t="s">
        <v>49</v>
      </c>
      <c r="D14" s="7" t="s">
        <v>50</v>
      </c>
      <c r="E14" s="9" t="s">
        <v>51</v>
      </c>
      <c r="F14" s="15" t="s">
        <v>52</v>
      </c>
      <c r="G14" s="10">
        <v>82000</v>
      </c>
      <c r="H14" s="11" t="s">
        <v>53</v>
      </c>
      <c r="I14" s="28" t="s">
        <v>17</v>
      </c>
    </row>
    <row r="15" spans="1:9" s="16" customFormat="1" ht="16.5">
      <c r="A15" s="6">
        <v>11</v>
      </c>
      <c r="B15" s="9" t="s">
        <v>54</v>
      </c>
      <c r="C15" s="9" t="s">
        <v>55</v>
      </c>
      <c r="D15" s="9" t="s">
        <v>56</v>
      </c>
      <c r="E15" s="9" t="s">
        <v>51</v>
      </c>
      <c r="F15" s="15" t="s">
        <v>57</v>
      </c>
      <c r="G15" s="10">
        <v>97000</v>
      </c>
      <c r="H15" s="11" t="s">
        <v>58</v>
      </c>
      <c r="I15" s="28" t="s">
        <v>17</v>
      </c>
    </row>
    <row r="16" spans="1:9" s="12" customFormat="1" ht="15.75" customHeight="1">
      <c r="A16" s="32" t="s">
        <v>36</v>
      </c>
      <c r="B16" s="33"/>
      <c r="C16" s="33"/>
      <c r="D16" s="33"/>
      <c r="E16" s="33"/>
      <c r="F16" s="33"/>
      <c r="G16" s="13">
        <f>SUM(G11:G15)</f>
        <v>470000</v>
      </c>
      <c r="H16" s="14"/>
      <c r="I16" s="29"/>
    </row>
    <row r="17" spans="1:9" s="12" customFormat="1" ht="33" customHeight="1">
      <c r="A17" s="6">
        <v>12</v>
      </c>
      <c r="B17" s="7" t="s">
        <v>59</v>
      </c>
      <c r="C17" s="7" t="s">
        <v>60</v>
      </c>
      <c r="D17" s="7" t="s">
        <v>61</v>
      </c>
      <c r="E17" s="7" t="s">
        <v>62</v>
      </c>
      <c r="F17" s="8" t="s">
        <v>63</v>
      </c>
      <c r="G17" s="10">
        <v>110000</v>
      </c>
      <c r="H17" s="11" t="s">
        <v>64</v>
      </c>
      <c r="I17" s="28" t="s">
        <v>17</v>
      </c>
    </row>
    <row r="18" spans="1:9" s="12" customFormat="1" ht="16.5">
      <c r="A18" s="6">
        <v>13</v>
      </c>
      <c r="B18" s="7" t="s">
        <v>59</v>
      </c>
      <c r="C18" s="7" t="s">
        <v>60</v>
      </c>
      <c r="D18" s="7" t="s">
        <v>65</v>
      </c>
      <c r="E18" s="9" t="s">
        <v>51</v>
      </c>
      <c r="F18" s="8" t="s">
        <v>66</v>
      </c>
      <c r="G18" s="10">
        <v>130000</v>
      </c>
      <c r="H18" s="11" t="s">
        <v>67</v>
      </c>
      <c r="I18" s="28" t="s">
        <v>17</v>
      </c>
    </row>
    <row r="19" spans="1:9" s="12" customFormat="1" ht="16.5">
      <c r="A19" s="6">
        <v>14</v>
      </c>
      <c r="B19" s="7" t="s">
        <v>59</v>
      </c>
      <c r="C19" s="7" t="s">
        <v>68</v>
      </c>
      <c r="D19" s="7" t="s">
        <v>69</v>
      </c>
      <c r="E19" s="7" t="s">
        <v>62</v>
      </c>
      <c r="F19" s="8" t="s">
        <v>70</v>
      </c>
      <c r="G19" s="10">
        <v>110000</v>
      </c>
      <c r="H19" s="11" t="s">
        <v>71</v>
      </c>
      <c r="I19" s="28" t="s">
        <v>17</v>
      </c>
    </row>
    <row r="20" spans="1:9" s="12" customFormat="1" ht="15.75" customHeight="1">
      <c r="A20" s="32" t="s">
        <v>36</v>
      </c>
      <c r="B20" s="33"/>
      <c r="C20" s="33"/>
      <c r="D20" s="33"/>
      <c r="E20" s="33"/>
      <c r="F20" s="33"/>
      <c r="G20" s="13">
        <f>SUM(G17:G19)</f>
        <v>350000</v>
      </c>
      <c r="H20" s="14"/>
      <c r="I20" s="29"/>
    </row>
    <row r="21" spans="1:9" s="12" customFormat="1" ht="33" customHeight="1">
      <c r="A21" s="6">
        <v>15</v>
      </c>
      <c r="B21" s="7" t="s">
        <v>72</v>
      </c>
      <c r="C21" s="7" t="s">
        <v>73</v>
      </c>
      <c r="D21" s="7" t="s">
        <v>74</v>
      </c>
      <c r="E21" s="7" t="s">
        <v>62</v>
      </c>
      <c r="F21" s="8" t="s">
        <v>75</v>
      </c>
      <c r="G21" s="10">
        <v>263710</v>
      </c>
      <c r="H21" s="11" t="s">
        <v>76</v>
      </c>
      <c r="I21" s="28" t="s">
        <v>17</v>
      </c>
    </row>
    <row r="22" spans="1:9" s="12" customFormat="1" ht="15.75" customHeight="1">
      <c r="A22" s="32" t="s">
        <v>36</v>
      </c>
      <c r="B22" s="33"/>
      <c r="C22" s="33"/>
      <c r="D22" s="33"/>
      <c r="E22" s="33"/>
      <c r="F22" s="33"/>
      <c r="G22" s="13">
        <f>SUM(G21)</f>
        <v>263710</v>
      </c>
      <c r="H22" s="14"/>
      <c r="I22" s="29"/>
    </row>
    <row r="23" spans="1:9" s="12" customFormat="1" ht="33" customHeight="1">
      <c r="A23" s="6">
        <v>16</v>
      </c>
      <c r="B23" s="7" t="s">
        <v>77</v>
      </c>
      <c r="C23" s="7" t="s">
        <v>78</v>
      </c>
      <c r="D23" s="7" t="s">
        <v>79</v>
      </c>
      <c r="E23" s="7" t="s">
        <v>14</v>
      </c>
      <c r="F23" s="8" t="s">
        <v>80</v>
      </c>
      <c r="G23" s="10">
        <v>90000</v>
      </c>
      <c r="H23" s="11" t="s">
        <v>81</v>
      </c>
      <c r="I23" s="28" t="s">
        <v>17</v>
      </c>
    </row>
    <row r="24" spans="1:9" s="12" customFormat="1" ht="15.75" customHeight="1">
      <c r="A24" s="32" t="s">
        <v>36</v>
      </c>
      <c r="B24" s="33"/>
      <c r="C24" s="33"/>
      <c r="D24" s="33"/>
      <c r="E24" s="33"/>
      <c r="F24" s="33"/>
      <c r="G24" s="13">
        <f>SUM(G23)</f>
        <v>90000</v>
      </c>
      <c r="H24" s="14"/>
      <c r="I24" s="29"/>
    </row>
    <row r="25" spans="1:9" ht="20.100000000000001" customHeight="1" thickBot="1">
      <c r="A25" s="17"/>
      <c r="B25" s="18"/>
      <c r="C25" s="19"/>
      <c r="D25" s="18"/>
      <c r="E25" s="18"/>
      <c r="F25" s="19"/>
      <c r="G25" s="20">
        <f>SUM(G24,G22,G20,G16,G10)</f>
        <v>1733710</v>
      </c>
      <c r="H25" s="21"/>
      <c r="I25" s="30"/>
    </row>
    <row r="26" spans="1:9" ht="16.5" thickTop="1"/>
  </sheetData>
  <mergeCells count="6">
    <mergeCell ref="A24:F24"/>
    <mergeCell ref="A1:I1"/>
    <mergeCell ref="A10:F10"/>
    <mergeCell ref="A16:F16"/>
    <mergeCell ref="A20:F20"/>
    <mergeCell ref="A22:F22"/>
  </mergeCells>
  <phoneticPr fontId="4" type="noConversion"/>
  <printOptions horizontalCentered="1"/>
  <pageMargins left="0.35433070866141736" right="0.23622047244094491" top="0.27559055118110237" bottom="0.19685039370078741" header="0.35433070866141736" footer="0.15748031496062992"/>
  <pageSetup paperSize="9" scale="95" orientation="landscape"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4"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sheetData/>
  <phoneticPr fontId="4"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1</vt:i4>
      </vt:variant>
    </vt:vector>
  </HeadingPairs>
  <TitlesOfParts>
    <vt:vector size="4" baseType="lpstr">
      <vt:lpstr>Sheet1</vt:lpstr>
      <vt:lpstr>Sheet2</vt:lpstr>
      <vt:lpstr>Sheet3</vt:lpstr>
      <vt:lpstr>Sheet1!Print_Area</vt:lpstr>
    </vt:vector>
  </TitlesOfParts>
  <Company>NUU</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OWUSER</dc:creator>
  <cp:lastModifiedBy>nuu</cp:lastModifiedBy>
  <cp:lastPrinted>2012-08-27T03:51:16Z</cp:lastPrinted>
  <dcterms:created xsi:type="dcterms:W3CDTF">2012-08-27T03:47:09Z</dcterms:created>
  <dcterms:modified xsi:type="dcterms:W3CDTF">2019-03-20T08:21:05Z</dcterms:modified>
</cp:coreProperties>
</file>